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ors\Documents\2015_PPP\50_Gallery\03_Waterfall\"/>
    </mc:Choice>
  </mc:AlternateContent>
  <bookViews>
    <workbookView xWindow="0" yWindow="0" windowWidth="20490" windowHeight="7755"/>
  </bookViews>
  <sheets>
    <sheet name="Info" sheetId="4" r:id="rId1"/>
    <sheet name="data_Waterfall_crossaxis" sheetId="1" r:id="rId2"/>
    <sheet name="chart_Waterfall_crossaxis" sheetId="2" r:id="rId3"/>
  </sheets>
  <definedNames>
    <definedName name="_xlnm.Print_Area" localSheetId="2">chart_Waterfall_crossaxis!$A$1:$N$137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1" i="2" l="1"/>
  <c r="I120" i="2"/>
  <c r="I119" i="2"/>
  <c r="I118" i="2"/>
  <c r="I117" i="2"/>
  <c r="I116" i="2"/>
  <c r="I115" i="2"/>
  <c r="E115" i="2"/>
  <c r="F115" i="2"/>
  <c r="G115" i="2" s="1"/>
  <c r="H115" i="2"/>
  <c r="H116" i="2" s="1"/>
  <c r="H117" i="2" s="1"/>
  <c r="H118" i="2" s="1"/>
  <c r="E116" i="2"/>
  <c r="F116" i="2"/>
  <c r="G116" i="2"/>
  <c r="E117" i="2"/>
  <c r="F117" i="2"/>
  <c r="G117" i="2" s="1"/>
  <c r="E118" i="2"/>
  <c r="E119" i="2"/>
  <c r="F119" i="2"/>
  <c r="G119" i="2"/>
  <c r="H119" i="2"/>
  <c r="H120" i="2" s="1"/>
  <c r="E120" i="2"/>
  <c r="E121" i="2"/>
  <c r="F121" i="2"/>
  <c r="G121" i="2"/>
  <c r="D119" i="2"/>
  <c r="I114" i="2"/>
  <c r="H114" i="2"/>
  <c r="G114" i="2"/>
  <c r="F114" i="2"/>
  <c r="E114" i="2"/>
  <c r="D121" i="2"/>
  <c r="D114" i="2"/>
  <c r="C119" i="2"/>
  <c r="C121" i="2" s="1"/>
  <c r="F120" i="2" l="1"/>
  <c r="F118" i="2"/>
  <c r="G118" i="2" l="1"/>
  <c r="G120" i="2"/>
  <c r="L60" i="2"/>
  <c r="L61" i="2"/>
  <c r="L62" i="2"/>
  <c r="L63" i="2"/>
  <c r="L65" i="2"/>
  <c r="L59" i="2"/>
  <c r="E11" i="2"/>
  <c r="E12" i="2"/>
  <c r="E13" i="2"/>
  <c r="E14" i="2"/>
  <c r="E16" i="2"/>
  <c r="D15" i="2"/>
  <c r="E10" i="2"/>
  <c r="D17" i="2"/>
  <c r="F17" i="2" s="1"/>
  <c r="D10" i="2"/>
  <c r="H10" i="2" s="1"/>
  <c r="H11" i="2" s="1"/>
  <c r="H12" i="2" s="1"/>
  <c r="H13" i="2" s="1"/>
  <c r="H14" i="2" s="1"/>
  <c r="F10" i="2" l="1"/>
  <c r="G15" i="2"/>
  <c r="G10" i="2"/>
  <c r="G17" i="2"/>
  <c r="F15" i="2"/>
  <c r="C10" i="1"/>
  <c r="C12" i="1" s="1"/>
  <c r="F11" i="2" l="1"/>
  <c r="I10" i="2"/>
  <c r="C15" i="2"/>
  <c r="L64" i="2" s="1"/>
  <c r="G11" i="2" l="1"/>
  <c r="I11" i="2"/>
  <c r="F12" i="2"/>
  <c r="H15" i="2"/>
  <c r="H16" i="2" s="1"/>
  <c r="F16" i="2"/>
  <c r="E15" i="2"/>
  <c r="I15" i="2" s="1"/>
  <c r="C17" i="2"/>
  <c r="E17" i="2" l="1"/>
  <c r="I17" i="2" s="1"/>
  <c r="L66" i="2"/>
  <c r="G12" i="2"/>
  <c r="I12" i="2"/>
  <c r="F13" i="2"/>
  <c r="G16" i="2"/>
  <c r="I16" i="2" s="1"/>
  <c r="G13" i="2" l="1"/>
  <c r="I13" i="2"/>
  <c r="F14" i="2"/>
  <c r="G14" i="2" l="1"/>
  <c r="I14" i="2" s="1"/>
</calcChain>
</file>

<file path=xl/comments1.xml><?xml version="1.0" encoding="utf-8"?>
<comments xmlns="http://schemas.openxmlformats.org/spreadsheetml/2006/main">
  <authors>
    <author>thors</author>
  </authors>
  <commentList>
    <comment ref="D9" authorId="0" shapeId="0">
      <text>
        <r>
          <rPr>
            <sz val="9"/>
            <color indexed="81"/>
            <rFont val="Tahoma"/>
            <family val="2"/>
          </rPr>
          <t>Put a y (for yes) where you want to set the value as total. This value's column will start on the x-axis. The first and the last are typically totals.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Chose label position 'center' or 'above' the waterfall columns. Cave: you to run the 'redo labels' code after every change.</t>
        </r>
      </text>
    </comment>
    <comment ref="D113" authorId="0" shapeId="0">
      <text>
        <r>
          <rPr>
            <sz val="9"/>
            <color indexed="81"/>
            <rFont val="Tahoma"/>
            <family val="2"/>
          </rPr>
          <t>Put a y (for yes) where you want to set the value as total. This value's column will start on the x-axis. The first and the last are typically totals.</t>
        </r>
      </text>
    </comment>
    <comment ref="J114" authorId="0" shapeId="0">
      <text>
        <r>
          <rPr>
            <sz val="9"/>
            <color indexed="81"/>
            <rFont val="Tahoma"/>
            <family val="2"/>
          </rPr>
          <t>Chose label position 'center' or 'above' the waterfall columns. Cave: you to run the 'redo labels' code after every change.</t>
        </r>
      </text>
    </comment>
  </commentList>
</comments>
</file>

<file path=xl/sharedStrings.xml><?xml version="1.0" encoding="utf-8"?>
<sst xmlns="http://schemas.openxmlformats.org/spreadsheetml/2006/main" count="57" uniqueCount="25">
  <si>
    <t>start</t>
  </si>
  <si>
    <t>end</t>
  </si>
  <si>
    <t>is a total</t>
  </si>
  <si>
    <t>Sales</t>
  </si>
  <si>
    <t>COGS</t>
  </si>
  <si>
    <t>SG&amp;A</t>
  </si>
  <si>
    <t>D&amp;A</t>
  </si>
  <si>
    <t>Other exp.</t>
  </si>
  <si>
    <t>Non-op. income</t>
  </si>
  <si>
    <t>EBIT</t>
  </si>
  <si>
    <t>Million USD</t>
  </si>
  <si>
    <t>down bar</t>
  </si>
  <si>
    <t>up bar</t>
  </si>
  <si>
    <t>start series</t>
  </si>
  <si>
    <t>EBIT Breakdown</t>
  </si>
  <si>
    <t>Op. result</t>
  </si>
  <si>
    <t>totals</t>
  </si>
  <si>
    <t>cumul.</t>
  </si>
  <si>
    <t>label position</t>
  </si>
  <si>
    <t>above</t>
  </si>
  <si>
    <t>&lt;- new labels with</t>
  </si>
  <si>
    <t xml:space="preserve">   percentage values</t>
  </si>
  <si>
    <t>center</t>
  </si>
  <si>
    <t>FY2017, USD m</t>
  </si>
  <si>
    <t>EBIT 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</si>
</sst>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,"/>
  </numFmts>
  <fonts count="8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5F5F5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25E5E"/>
        <bgColor indexed="64"/>
      </patternFill>
    </fill>
    <fill>
      <patternFill patternType="solid">
        <fgColor rgb="FFB0D858"/>
        <bgColor indexed="64"/>
      </patternFill>
    </fill>
    <fill>
      <patternFill patternType="solid">
        <fgColor rgb="FF44B5AD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2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3" fillId="0" borderId="0" xfId="0" applyFont="1"/>
    <xf numFmtId="164" fontId="4" fillId="0" borderId="0" xfId="0" applyNumberFormat="1" applyFont="1" applyAlignment="1">
      <alignment horizontal="left"/>
    </xf>
    <xf numFmtId="0" fontId="0" fillId="5" borderId="0" xfId="0" applyFill="1"/>
    <xf numFmtId="9" fontId="0" fillId="5" borderId="0" xfId="1" applyFont="1" applyFill="1"/>
    <xf numFmtId="0" fontId="0" fillId="0" borderId="0" xfId="0" quotePrefix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25E5E"/>
      <color rgb="FFF2F2F2"/>
      <color rgb="FF44B5AD"/>
      <color rgb="FFB0D858"/>
      <color rgb="FF5F6270"/>
      <color rgb="FF70AC48"/>
      <color rgb="FF595959"/>
      <color rgb="FF32CD32"/>
      <color rgb="FFFF5A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chart_Waterfall_crossaxis!$E$9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7D7D7D"/>
              </a:solidFill>
            </a:ln>
          </c:spPr>
          <c:invertIfNegative val="0"/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958480"/>
        <c:axId val="533964752"/>
      </c:barChart>
      <c:lineChart>
        <c:grouping val="standard"/>
        <c:varyColors val="0"/>
        <c:ser>
          <c:idx val="1"/>
          <c:order val="1"/>
          <c:tx>
            <c:strRef>
              <c:f>chart_Waterfall_crossaxis!$F$9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chart_Waterfall_crossaxis!$F$10:$F$17</c:f>
              <c:numCache>
                <c:formatCode>#,##0.0,</c:formatCode>
                <c:ptCount val="8"/>
                <c:pt idx="0">
                  <c:v>0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0</c:v>
                </c:pt>
                <c:pt idx="6">
                  <c:v>-6775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chart_Waterfall_crossaxis!$G$9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chart_Waterfall_crossaxis!$G$10:$G$17</c:f>
              <c:numCache>
                <c:formatCode>#,##0.0,</c:formatCode>
                <c:ptCount val="8"/>
                <c:pt idx="0">
                  <c:v>#N/A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#N/A</c:v>
                </c:pt>
                <c:pt idx="6">
                  <c:v>6225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00D53C"/>
              </a:solidFill>
              <a:ln>
                <a:solidFill>
                  <a:srgbClr val="7D7D7D"/>
                </a:solidFill>
              </a:ln>
            </c:spPr>
          </c:upBars>
          <c:downBars>
            <c:spPr>
              <a:solidFill>
                <a:srgbClr val="FA783C"/>
              </a:solidFill>
              <a:ln>
                <a:solidFill>
                  <a:srgbClr val="7D7D7D"/>
                </a:solidFill>
              </a:ln>
            </c:spPr>
          </c:downBars>
        </c:upDownBars>
        <c:marker val="1"/>
        <c:smooth val="0"/>
        <c:axId val="533958480"/>
        <c:axId val="533964752"/>
      </c:lineChart>
      <c:scatterChart>
        <c:scatterStyle val="lineMarker"/>
        <c:varyColors val="0"/>
        <c:ser>
          <c:idx val="3"/>
          <c:order val="3"/>
          <c:tx>
            <c:strRef>
              <c:f>chart_Waterfall_crossaxis!$H$9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chart_Waterfall_crossaxis!$I$9</c:f>
              <c:strCache>
                <c:ptCount val="1"/>
                <c:pt idx="0">
                  <c:v>label position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layout/>
              <c:tx>
                <c:strRef>
                  <c:f>chart_Waterfall_crossaxis!$C$10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{9C39AC41-22F0-41E9-A31F-96C4AD704A7A}</c15:txfldGUID>
                      <c15:f>chart_Waterfall_crossaxis!$C$10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chart_Waterfall_crossaxis!$C$11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{33119546-FD14-43A0-A26A-B3DBF950D3FE}</c15:txfldGUID>
                      <c15:f>chart_Waterfall_crossaxis!$C$11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chart_Waterfall_crossaxis!$C$12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{8C79A873-EDF0-4C09-95DB-0643BF6F3527}</c15:txfldGUID>
                      <c15:f>chart_Waterfall_crossaxis!$C$12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chart_Waterfall_crossaxis!$C$13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{3C62D47D-77F3-407F-8010-F96F7E6BA2A3}</c15:txfldGUID>
                      <c15:f>chart_Waterfall_crossaxis!$C$13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chart_Waterfall_crossaxis!$C$14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{300F6FE4-4361-40C4-ABE3-94630C964889}</c15:txfldGUID>
                      <c15:f>chart_Waterfall_crossaxis!$C$14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chart_Waterfall_crossaxis!$C$15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{CE6FB0E5-5BEB-465E-A452-219D0CAEDFC9}</c15:txfldGUID>
                      <c15:f>chart_Waterfall_crossaxis!$C$15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chart_Waterfall_crossaxis!$C$16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{8C265253-B0E0-42F7-886C-795A33D8B6B4}</c15:txfldGUID>
                      <c15:f>chart_Waterfall_crossaxis!$C$16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chart_Waterfall_crossaxis!$C$17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{DD625109-33DF-4B8E-AF90-0B5034FCE9C6}</c15:txfldGUID>
                      <c15:f>chart_Waterfall_crossaxis!$C$17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chart_Waterfall_crossaxis!$I$10:$I$17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  <c:pt idx="7">
                  <c:v>6225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958480"/>
        <c:axId val="533964752"/>
      </c:scatterChart>
      <c:catAx>
        <c:axId val="53395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3964752"/>
        <c:crosses val="autoZero"/>
        <c:auto val="1"/>
        <c:lblAlgn val="ctr"/>
        <c:lblOffset val="100"/>
        <c:noMultiLvlLbl val="0"/>
      </c:catAx>
      <c:valAx>
        <c:axId val="533964752"/>
        <c:scaling>
          <c:orientation val="minMax"/>
        </c:scaling>
        <c:delete val="0"/>
        <c:axPos val="l"/>
        <c:title>
          <c:layout/>
          <c:overlay val="0"/>
        </c:title>
        <c:numFmt formatCode="#,##0.0," sourceLinked="1"/>
        <c:majorTickMark val="out"/>
        <c:minorTickMark val="none"/>
        <c:tickLblPos val="nextTo"/>
        <c:crossAx val="533958480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chart_Waterfall_crossaxis!$E$9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7D7D7D"/>
              </a:solidFill>
            </a:ln>
          </c:spPr>
          <c:invertIfNegative val="0"/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961616"/>
        <c:axId val="533952600"/>
      </c:barChart>
      <c:lineChart>
        <c:grouping val="standard"/>
        <c:varyColors val="0"/>
        <c:ser>
          <c:idx val="1"/>
          <c:order val="1"/>
          <c:tx>
            <c:strRef>
              <c:f>chart_Waterfall_crossaxis!$F$9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chart_Waterfall_crossaxis!$F$10:$F$17</c:f>
              <c:numCache>
                <c:formatCode>#,##0.0,</c:formatCode>
                <c:ptCount val="8"/>
                <c:pt idx="0">
                  <c:v>0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0</c:v>
                </c:pt>
                <c:pt idx="6">
                  <c:v>-6775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chart_Waterfall_crossaxis!$G$9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chart_Waterfall_crossaxis!$G$10:$G$17</c:f>
              <c:numCache>
                <c:formatCode>#,##0.0,</c:formatCode>
                <c:ptCount val="8"/>
                <c:pt idx="0">
                  <c:v>#N/A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#N/A</c:v>
                </c:pt>
                <c:pt idx="6">
                  <c:v>6225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00D53C"/>
              </a:solidFill>
              <a:ln>
                <a:solidFill>
                  <a:srgbClr val="7D7D7D"/>
                </a:solidFill>
              </a:ln>
            </c:spPr>
          </c:upBars>
          <c:downBars>
            <c:spPr>
              <a:solidFill>
                <a:srgbClr val="FA783C"/>
              </a:solidFill>
              <a:ln>
                <a:solidFill>
                  <a:srgbClr val="7D7D7D"/>
                </a:solidFill>
              </a:ln>
            </c:spPr>
          </c:downBars>
        </c:upDownBars>
        <c:marker val="1"/>
        <c:smooth val="0"/>
        <c:axId val="533961616"/>
        <c:axId val="533952600"/>
      </c:lineChart>
      <c:scatterChart>
        <c:scatterStyle val="lineMarker"/>
        <c:varyColors val="0"/>
        <c:ser>
          <c:idx val="3"/>
          <c:order val="3"/>
          <c:tx>
            <c:strRef>
              <c:f>chart_Waterfall_crossaxis!$H$9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chart_Waterfall_crossaxis!$I$9</c:f>
              <c:strCache>
                <c:ptCount val="1"/>
                <c:pt idx="0">
                  <c:v>label position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layout/>
              <c:tx>
                <c:strRef>
                  <c:f>chart_Waterfall_crossaxis!$C$10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{C2D31660-BFD5-45E1-A4EC-49E97B69F5AD}</c15:txfldGUID>
                      <c15:f>chart_Waterfall_crossaxis!$C$10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chart_Waterfall_crossaxis!$C$11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{F7EA18E1-5B26-404B-BD0F-7FC2FBAA3F00}</c15:txfldGUID>
                      <c15:f>chart_Waterfall_crossaxis!$C$11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chart_Waterfall_crossaxis!$C$12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{EB5DF4A8-12D8-406F-A51F-F4DC5078C7C3}</c15:txfldGUID>
                      <c15:f>chart_Waterfall_crossaxis!$C$12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chart_Waterfall_crossaxis!$C$13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{1639738D-9BDA-4711-A256-7D1481852208}</c15:txfldGUID>
                      <c15:f>chart_Waterfall_crossaxis!$C$13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chart_Waterfall_crossaxis!$C$14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{A7F8CBD5-3160-42DE-9D87-E7AEE9AD4AE9}</c15:txfldGUID>
                      <c15:f>chart_Waterfall_crossaxis!$C$14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chart_Waterfall_crossaxis!$C$15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{3BC30A51-B050-4604-9F7E-6A1FC2C4D7EE}</c15:txfldGUID>
                      <c15:f>chart_Waterfall_crossaxis!$C$15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chart_Waterfall_crossaxis!$C$16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{4B881309-9C85-49F4-BF43-75A8CB8C7CFA}</c15:txfldGUID>
                      <c15:f>chart_Waterfall_crossaxis!$C$16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chart_Waterfall_crossaxis!$C$17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{5DA3E52B-B7C4-4D19-A50E-DF129059E2EE}</c15:txfldGUID>
                      <c15:f>chart_Waterfall_crossaxis!$C$17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chart_Waterfall_crossaxis!$I$10:$I$17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  <c:pt idx="7">
                  <c:v>6225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961616"/>
        <c:axId val="533952600"/>
      </c:scatterChart>
      <c:catAx>
        <c:axId val="53396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33952600"/>
        <c:crosses val="autoZero"/>
        <c:auto val="1"/>
        <c:lblAlgn val="ctr"/>
        <c:lblOffset val="100"/>
        <c:noMultiLvlLbl val="0"/>
      </c:catAx>
      <c:valAx>
        <c:axId val="533952600"/>
        <c:scaling>
          <c:orientation val="minMax"/>
        </c:scaling>
        <c:delete val="1"/>
        <c:axPos val="l"/>
        <c:numFmt formatCode="#,##0.0," sourceLinked="1"/>
        <c:majorTickMark val="out"/>
        <c:minorTickMark val="none"/>
        <c:tickLblPos val="nextTo"/>
        <c:crossAx val="533961616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effectLst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chart_Waterfall_crossaxis!$E$9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44B5AD"/>
            </a:solidFill>
            <a:ln>
              <a:solidFill>
                <a:srgbClr val="7D7D7D"/>
              </a:solidFill>
            </a:ln>
          </c:spPr>
          <c:invertIfNegative val="0"/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960048"/>
        <c:axId val="533961224"/>
      </c:barChart>
      <c:lineChart>
        <c:grouping val="standard"/>
        <c:varyColors val="0"/>
        <c:ser>
          <c:idx val="1"/>
          <c:order val="1"/>
          <c:tx>
            <c:strRef>
              <c:f>chart_Waterfall_crossaxis!$F$9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chart_Waterfall_crossaxis!$F$10:$F$17</c:f>
              <c:numCache>
                <c:formatCode>#,##0.0,</c:formatCode>
                <c:ptCount val="8"/>
                <c:pt idx="0">
                  <c:v>0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0</c:v>
                </c:pt>
                <c:pt idx="6">
                  <c:v>-6775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chart_Waterfall_crossaxis!$G$9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chart_Waterfall_crossaxis!$G$10:$G$17</c:f>
              <c:numCache>
                <c:formatCode>#,##0.0,</c:formatCode>
                <c:ptCount val="8"/>
                <c:pt idx="0">
                  <c:v>#N/A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#N/A</c:v>
                </c:pt>
                <c:pt idx="6">
                  <c:v>6225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B0D858"/>
              </a:solidFill>
              <a:ln>
                <a:solidFill>
                  <a:srgbClr val="7D7D7D"/>
                </a:solidFill>
              </a:ln>
            </c:spPr>
          </c:upBars>
          <c:downBars>
            <c:spPr>
              <a:solidFill>
                <a:srgbClr val="E25E5E"/>
              </a:solidFill>
              <a:ln>
                <a:solidFill>
                  <a:srgbClr val="7D7D7D"/>
                </a:solidFill>
              </a:ln>
            </c:spPr>
          </c:downBars>
        </c:upDownBars>
        <c:marker val="1"/>
        <c:smooth val="0"/>
        <c:axId val="533960048"/>
        <c:axId val="533961224"/>
      </c:lineChart>
      <c:scatterChart>
        <c:scatterStyle val="lineMarker"/>
        <c:varyColors val="0"/>
        <c:ser>
          <c:idx val="3"/>
          <c:order val="3"/>
          <c:tx>
            <c:strRef>
              <c:f>chart_Waterfall_crossaxis!$H$9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chart_Waterfall_crossaxis!$I$9</c:f>
              <c:strCache>
                <c:ptCount val="1"/>
                <c:pt idx="0">
                  <c:v>label position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layout/>
              <c:tx>
                <c:strRef>
                  <c:f>chart_Waterfall_crossaxis!$C$10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{08600128-B071-4C04-90B2-42B68C50B328}</c15:txfldGUID>
                      <c15:f>chart_Waterfall_crossaxis!$C$10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chart_Waterfall_crossaxis!$C$11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{FF95074C-868D-4EEC-BBA8-44832A02B4AB}</c15:txfldGUID>
                      <c15:f>chart_Waterfall_crossaxis!$C$11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chart_Waterfall_crossaxis!$C$12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{6FB9E33F-33C2-4206-BA50-71C043FE2BAC}</c15:txfldGUID>
                      <c15:f>chart_Waterfall_crossaxis!$C$12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chart_Waterfall_crossaxis!$C$13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{E8D4ECA7-E3C1-4D92-9308-5F6534B32304}</c15:txfldGUID>
                      <c15:f>chart_Waterfall_crossaxis!$C$13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chart_Waterfall_crossaxis!$C$14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{5EB197DE-0499-43D1-BEB4-43C8B5763EA0}</c15:txfldGUID>
                      <c15:f>chart_Waterfall_crossaxis!$C$14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chart_Waterfall_crossaxis!$C$15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{F9639A06-5137-4AB9-B6BE-D2F7E5747E18}</c15:txfldGUID>
                      <c15:f>chart_Waterfall_crossaxis!$C$15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chart_Waterfall_crossaxis!$C$16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{BEBE6CB5-E4EC-491B-BEC6-DB1E488C5588}</c15:txfldGUID>
                      <c15:f>chart_Waterfall_crossaxis!$C$16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chart_Waterfall_crossaxis!$C$17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{401796E5-403B-46B2-8A1C-542F8E5146B7}</c15:txfldGUID>
                      <c15:f>chart_Waterfall_crossaxis!$C$17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chart_Waterfall_crossaxis!$I$10:$I$17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  <c:pt idx="7">
                  <c:v>6225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960048"/>
        <c:axId val="533961224"/>
      </c:scatterChart>
      <c:catAx>
        <c:axId val="53396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33961224"/>
        <c:crosses val="autoZero"/>
        <c:auto val="1"/>
        <c:lblAlgn val="ctr"/>
        <c:lblOffset val="100"/>
        <c:noMultiLvlLbl val="0"/>
      </c:catAx>
      <c:valAx>
        <c:axId val="533961224"/>
        <c:scaling>
          <c:orientation val="minMax"/>
        </c:scaling>
        <c:delete val="1"/>
        <c:axPos val="l"/>
        <c:numFmt formatCode="#,##0.0," sourceLinked="1"/>
        <c:majorTickMark val="out"/>
        <c:minorTickMark val="none"/>
        <c:tickLblPos val="nextTo"/>
        <c:crossAx val="533960048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effectLst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469054337247712E-2"/>
          <c:y val="0.25228101487314086"/>
          <c:w val="0.93224769446962219"/>
          <c:h val="0.554755205599300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chart_Waterfall_crossaxis!$E$9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7D7D7D"/>
              </a:solidFill>
            </a:ln>
            <a:effectLst/>
          </c:spPr>
          <c:invertIfNegative val="0"/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958088"/>
        <c:axId val="533960440"/>
      </c:barChart>
      <c:lineChart>
        <c:grouping val="standard"/>
        <c:varyColors val="0"/>
        <c:ser>
          <c:idx val="1"/>
          <c:order val="1"/>
          <c:tx>
            <c:strRef>
              <c:f>chart_Waterfall_crossaxis!$F$9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chart_Waterfall_crossaxis!$F$10:$F$17</c:f>
              <c:numCache>
                <c:formatCode>#,##0.0,</c:formatCode>
                <c:ptCount val="8"/>
                <c:pt idx="0">
                  <c:v>0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0</c:v>
                </c:pt>
                <c:pt idx="6">
                  <c:v>-6775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chart_Waterfall_crossaxis!$G$9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chart_Waterfall_crossaxis!$G$10:$G$17</c:f>
              <c:numCache>
                <c:formatCode>#,##0.0,</c:formatCode>
                <c:ptCount val="8"/>
                <c:pt idx="0">
                  <c:v>#N/A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#N/A</c:v>
                </c:pt>
                <c:pt idx="6">
                  <c:v>6225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00D53C"/>
              </a:solidFill>
              <a:ln w="6350" cap="flat" cmpd="sng" algn="ctr">
                <a:solidFill>
                  <a:srgbClr val="7D7D7D"/>
                </a:solidFill>
                <a:prstDash val="solid"/>
                <a:round/>
              </a:ln>
              <a:effectLst/>
            </c:spPr>
          </c:upBars>
          <c:downBars>
            <c:spPr>
              <a:solidFill>
                <a:srgbClr val="FF0000"/>
              </a:solidFill>
              <a:ln w="6350" cap="flat" cmpd="sng" algn="ctr">
                <a:solidFill>
                  <a:srgbClr val="7D7D7D"/>
                </a:solidFill>
                <a:prstDash val="solid"/>
                <a:round/>
              </a:ln>
              <a:effectLst/>
            </c:spPr>
          </c:downBars>
        </c:upDownBars>
        <c:marker val="1"/>
        <c:smooth val="0"/>
        <c:axId val="533958088"/>
        <c:axId val="533960440"/>
      </c:lineChart>
      <c:scatterChart>
        <c:scatterStyle val="lineMarker"/>
        <c:varyColors val="0"/>
        <c:ser>
          <c:idx val="3"/>
          <c:order val="3"/>
          <c:tx>
            <c:strRef>
              <c:f>chart_Waterfall_crossaxis!$H$9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solidFill>
                <a:schemeClr val="tx1"/>
              </a:solidFill>
              <a:ln w="6350" cap="flat" cmpd="sng" algn="ctr">
                <a:solidFill>
                  <a:srgbClr val="7F7F7F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solidFill>
                <a:schemeClr val="tx1"/>
              </a:solidFill>
              <a:ln w="6350" cap="flat" cmpd="sng" algn="ctr">
                <a:solidFill>
                  <a:srgbClr val="7F7F7F"/>
                </a:solidFill>
                <a:prstDash val="solid"/>
                <a:round/>
              </a:ln>
              <a:effectLst/>
            </c:spPr>
          </c:errBar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chart_Waterfall_crossaxis!$I$9</c:f>
              <c:strCache>
                <c:ptCount val="1"/>
                <c:pt idx="0">
                  <c:v>label position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layout/>
              <c:tx>
                <c:strRef>
                  <c:f>chart_Waterfall_crossaxis!$C$10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{0A55E562-6120-471B-B5B3-62C19975EEDC}</c15:txfldGUID>
                      <c15:f>chart_Waterfall_crossaxis!$C$10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chart_Waterfall_crossaxis!$C$11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{0EF5E862-7B90-47F7-9BC2-DF2BD39A916E}</c15:txfldGUID>
                      <c15:f>chart_Waterfall_crossaxis!$C$11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chart_Waterfall_crossaxis!$C$12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{A57A2270-7C86-4E15-A80C-26A586CE2D38}</c15:txfldGUID>
                      <c15:f>chart_Waterfall_crossaxis!$C$12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chart_Waterfall_crossaxis!$C$13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{8A0F9D18-A230-4276-B703-E110D787B15C}</c15:txfldGUID>
                      <c15:f>chart_Waterfall_crossaxis!$C$13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chart_Waterfall_crossaxis!$C$14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{6C741B8B-BF4F-4A94-ADB2-B6D7CF8EA29C}</c15:txfldGUID>
                      <c15:f>chart_Waterfall_crossaxis!$C$14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chart_Waterfall_crossaxis!$C$15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{4EF6E158-3DA7-4839-9100-A3C960CC359F}</c15:txfldGUID>
                      <c15:f>chart_Waterfall_crossaxis!$C$15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chart_Waterfall_crossaxis!$C$16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{263DD99C-C4BD-400B-9BD4-BCB41E170B28}</c15:txfldGUID>
                      <c15:f>chart_Waterfall_crossaxis!$C$16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chart_Waterfall_crossaxis!$C$17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{ACE1FBA6-BD52-4A98-8649-64FA5720D268}</c15:txfldGUID>
                      <c15:f>chart_Waterfall_crossaxis!$C$17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chart_Waterfall_crossaxis!$I$10:$I$17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  <c:pt idx="7">
                  <c:v>6225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958088"/>
        <c:axId val="533960440"/>
      </c:scatterChart>
      <c:catAx>
        <c:axId val="53395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960440"/>
        <c:crosses val="autoZero"/>
        <c:auto val="1"/>
        <c:lblAlgn val="ctr"/>
        <c:lblOffset val="100"/>
        <c:noMultiLvlLbl val="0"/>
      </c:catAx>
      <c:valAx>
        <c:axId val="533960440"/>
        <c:scaling>
          <c:orientation val="minMax"/>
        </c:scaling>
        <c:delete val="1"/>
        <c:axPos val="l"/>
        <c:numFmt formatCode="#,##0.0," sourceLinked="1"/>
        <c:majorTickMark val="out"/>
        <c:minorTickMark val="none"/>
        <c:tickLblPos val="nextTo"/>
        <c:crossAx val="533958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2F2F2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chart_Waterfall_crossaxis!$E$9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7D7D7D"/>
              </a:solidFill>
            </a:ln>
          </c:spPr>
          <c:invertIfNegative val="0"/>
          <c:cat>
            <c:multiLvlStrRef>
              <c:f>chart_Waterfall_crossaxis!$K$59:$L$66</c:f>
              <c:multiLvlStrCache>
                <c:ptCount val="8"/>
                <c:lvl>
                  <c:pt idx="0">
                    <c:v>100%</c:v>
                  </c:pt>
                  <c:pt idx="1">
                    <c:v>-88%</c:v>
                  </c:pt>
                  <c:pt idx="2">
                    <c:v>-40%</c:v>
                  </c:pt>
                  <c:pt idx="3">
                    <c:v>-5%</c:v>
                  </c:pt>
                  <c:pt idx="4">
                    <c:v>-1%</c:v>
                  </c:pt>
                  <c:pt idx="5">
                    <c:v>-33%</c:v>
                  </c:pt>
                  <c:pt idx="6">
                    <c:v>64%</c:v>
                  </c:pt>
                  <c:pt idx="7">
                    <c:v>30%</c:v>
                  </c:pt>
                </c:lvl>
                <c:lvl>
                  <c:pt idx="0">
                    <c:v>Sales</c:v>
                  </c:pt>
                  <c:pt idx="1">
                    <c:v>COGS</c:v>
                  </c:pt>
                  <c:pt idx="2">
                    <c:v>SG&amp;A</c:v>
                  </c:pt>
                  <c:pt idx="3">
                    <c:v>D&amp;A</c:v>
                  </c:pt>
                  <c:pt idx="4">
                    <c:v>Other exp.</c:v>
                  </c:pt>
                  <c:pt idx="5">
                    <c:v>Op. result</c:v>
                  </c:pt>
                  <c:pt idx="6">
                    <c:v>Non-op. income</c:v>
                  </c:pt>
                  <c:pt idx="7">
                    <c:v>EBIT</c:v>
                  </c:pt>
                </c:lvl>
              </c:multiLvlStrCache>
            </c:multiLvlStrRef>
          </c:cat>
          <c:val>
            <c:numRef>
              <c:f>chart_Waterfall_crossaxis!$E$10:$E$17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953384"/>
        <c:axId val="533960832"/>
      </c:barChart>
      <c:lineChart>
        <c:grouping val="standard"/>
        <c:varyColors val="0"/>
        <c:ser>
          <c:idx val="1"/>
          <c:order val="1"/>
          <c:tx>
            <c:strRef>
              <c:f>chart_Waterfall_crossaxis!$F$9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multiLvlStrRef>
              <c:f>chart_Waterfall_crossaxis!$K$59:$L$66</c:f>
              <c:multiLvlStrCache>
                <c:ptCount val="8"/>
                <c:lvl>
                  <c:pt idx="0">
                    <c:v>100%</c:v>
                  </c:pt>
                  <c:pt idx="1">
                    <c:v>-88%</c:v>
                  </c:pt>
                  <c:pt idx="2">
                    <c:v>-40%</c:v>
                  </c:pt>
                  <c:pt idx="3">
                    <c:v>-5%</c:v>
                  </c:pt>
                  <c:pt idx="4">
                    <c:v>-1%</c:v>
                  </c:pt>
                  <c:pt idx="5">
                    <c:v>-33%</c:v>
                  </c:pt>
                  <c:pt idx="6">
                    <c:v>64%</c:v>
                  </c:pt>
                  <c:pt idx="7">
                    <c:v>30%</c:v>
                  </c:pt>
                </c:lvl>
                <c:lvl>
                  <c:pt idx="0">
                    <c:v>Sales</c:v>
                  </c:pt>
                  <c:pt idx="1">
                    <c:v>COGS</c:v>
                  </c:pt>
                  <c:pt idx="2">
                    <c:v>SG&amp;A</c:v>
                  </c:pt>
                  <c:pt idx="3">
                    <c:v>D&amp;A</c:v>
                  </c:pt>
                  <c:pt idx="4">
                    <c:v>Other exp.</c:v>
                  </c:pt>
                  <c:pt idx="5">
                    <c:v>Op. result</c:v>
                  </c:pt>
                  <c:pt idx="6">
                    <c:v>Non-op. income</c:v>
                  </c:pt>
                  <c:pt idx="7">
                    <c:v>EBIT</c:v>
                  </c:pt>
                </c:lvl>
              </c:multiLvlStrCache>
            </c:multiLvlStrRef>
          </c:cat>
          <c:val>
            <c:numRef>
              <c:f>chart_Waterfall_crossaxis!$F$10:$F$17</c:f>
              <c:numCache>
                <c:formatCode>#,##0.0,</c:formatCode>
                <c:ptCount val="8"/>
                <c:pt idx="0">
                  <c:v>0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0</c:v>
                </c:pt>
                <c:pt idx="6">
                  <c:v>-6775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chart_Waterfall_crossaxis!$G$9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chart_Waterfall_crossaxis!$G$10:$G$17</c:f>
              <c:numCache>
                <c:formatCode>#,##0.0,</c:formatCode>
                <c:ptCount val="8"/>
                <c:pt idx="0">
                  <c:v>#N/A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#N/A</c:v>
                </c:pt>
                <c:pt idx="6">
                  <c:v>6225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00D53C"/>
              </a:solidFill>
              <a:ln>
                <a:solidFill>
                  <a:srgbClr val="7D7D7D"/>
                </a:solidFill>
              </a:ln>
            </c:spPr>
          </c:upBars>
          <c:downBars>
            <c:spPr>
              <a:solidFill>
                <a:srgbClr val="FA783C"/>
              </a:solidFill>
              <a:ln>
                <a:solidFill>
                  <a:srgbClr val="7D7D7D"/>
                </a:solidFill>
              </a:ln>
            </c:spPr>
          </c:downBars>
        </c:upDownBars>
        <c:marker val="1"/>
        <c:smooth val="0"/>
        <c:axId val="533953384"/>
        <c:axId val="533960832"/>
      </c:lineChart>
      <c:scatterChart>
        <c:scatterStyle val="lineMarker"/>
        <c:varyColors val="0"/>
        <c:ser>
          <c:idx val="3"/>
          <c:order val="3"/>
          <c:tx>
            <c:strRef>
              <c:f>chart_Waterfall_crossaxis!$H$9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chart_Waterfall_crossaxis!$I$9</c:f>
              <c:strCache>
                <c:ptCount val="1"/>
                <c:pt idx="0">
                  <c:v>label position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layout/>
              <c:tx>
                <c:strRef>
                  <c:f>chart_Waterfall_crossaxis!$C$10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{F72A47F6-86C5-4472-A06E-0AA709608B37}</c15:txfldGUID>
                      <c15:f>chart_Waterfall_crossaxis!$C$10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chart_Waterfall_crossaxis!$C$11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{2B08FA29-8A94-407F-AA0A-243EE55D2256}</c15:txfldGUID>
                      <c15:f>chart_Waterfall_crossaxis!$C$11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chart_Waterfall_crossaxis!$C$12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{592CCD0D-4181-4109-94EF-9E38E8E8218A}</c15:txfldGUID>
                      <c15:f>chart_Waterfall_crossaxis!$C$12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chart_Waterfall_crossaxis!$C$13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{828B20BA-B459-4B34-9DBD-422E3FD77354}</c15:txfldGUID>
                      <c15:f>chart_Waterfall_crossaxis!$C$13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chart_Waterfall_crossaxis!$C$14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{B37A70F1-93BE-4D34-A058-1978D3DA4D03}</c15:txfldGUID>
                      <c15:f>chart_Waterfall_crossaxis!$C$14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chart_Waterfall_crossaxis!$C$15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{CD6492F6-F321-4197-9CB5-461D5D950EBA}</c15:txfldGUID>
                      <c15:f>chart_Waterfall_crossaxis!$C$15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chart_Waterfall_crossaxis!$C$16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{498BF123-9AC2-4668-A22B-C0F39D552862}</c15:txfldGUID>
                      <c15:f>chart_Waterfall_crossaxis!$C$16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chart_Waterfall_crossaxis!$C$17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{953CDD30-EB74-4C27-8113-EE1B85A3CCEF}</c15:txfldGUID>
                      <c15:f>chart_Waterfall_crossaxis!$C$17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chart_Waterfall_crossaxis!$I$10:$I$17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  <c:pt idx="7">
                  <c:v>6225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953384"/>
        <c:axId val="533960832"/>
      </c:scatterChart>
      <c:catAx>
        <c:axId val="53395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33960832"/>
        <c:crosses val="autoZero"/>
        <c:auto val="1"/>
        <c:lblAlgn val="ctr"/>
        <c:lblOffset val="100"/>
        <c:noMultiLvlLbl val="0"/>
      </c:catAx>
      <c:valAx>
        <c:axId val="533960832"/>
        <c:scaling>
          <c:orientation val="minMax"/>
        </c:scaling>
        <c:delete val="1"/>
        <c:axPos val="l"/>
        <c:numFmt formatCode="#,##0.0," sourceLinked="1"/>
        <c:majorTickMark val="out"/>
        <c:minorTickMark val="none"/>
        <c:tickLblPos val="nextTo"/>
        <c:crossAx val="533953384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effectLst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chart_Waterfall_crossaxis!$E$113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7D7D7D"/>
              </a:solidFill>
            </a:ln>
          </c:spPr>
          <c:invertIfNegative val="0"/>
          <c:cat>
            <c:strRef>
              <c:f>chart_Waterfall_crossaxis!$B$114:$B$121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chart_Waterfall_crossaxis!$E$114:$E$121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953776"/>
        <c:axId val="533954168"/>
      </c:barChart>
      <c:lineChart>
        <c:grouping val="standard"/>
        <c:varyColors val="0"/>
        <c:ser>
          <c:idx val="1"/>
          <c:order val="1"/>
          <c:tx>
            <c:strRef>
              <c:f>chart_Waterfall_crossaxis!$F$113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chart_Waterfall_crossaxis!$B$114:$B$121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chart_Waterfall_crossaxis!$F$114:$F$121</c:f>
              <c:numCache>
                <c:formatCode>#,##0.0,</c:formatCode>
                <c:ptCount val="8"/>
                <c:pt idx="0">
                  <c:v>0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0</c:v>
                </c:pt>
                <c:pt idx="6">
                  <c:v>-6775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chart_Waterfall_crossaxis!$G$113</c:f>
              <c:strCache>
                <c:ptCount val="1"/>
                <c:pt idx="0">
                  <c:v>end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chart_Waterfall_crossaxis!$B$114:$B$121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chart_Waterfall_crossaxis!$G$114:$G$121</c:f>
              <c:numCache>
                <c:formatCode>#,##0.0,</c:formatCode>
                <c:ptCount val="8"/>
                <c:pt idx="0">
                  <c:v>#N/A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#N/A</c:v>
                </c:pt>
                <c:pt idx="6">
                  <c:v>6225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00D53C"/>
              </a:solidFill>
              <a:ln>
                <a:solidFill>
                  <a:srgbClr val="7D7D7D"/>
                </a:solidFill>
              </a:ln>
            </c:spPr>
          </c:upBars>
          <c:downBars>
            <c:spPr>
              <a:solidFill>
                <a:srgbClr val="FA783C"/>
              </a:solidFill>
              <a:ln>
                <a:solidFill>
                  <a:srgbClr val="7D7D7D"/>
                </a:solidFill>
              </a:ln>
            </c:spPr>
          </c:downBars>
        </c:upDownBars>
        <c:marker val="1"/>
        <c:smooth val="0"/>
        <c:axId val="533953776"/>
        <c:axId val="533954168"/>
      </c:lineChart>
      <c:scatterChart>
        <c:scatterStyle val="lineMarker"/>
        <c:varyColors val="0"/>
        <c:ser>
          <c:idx val="3"/>
          <c:order val="3"/>
          <c:tx>
            <c:strRef>
              <c:f>chart_Waterfall_crossaxis!$H$113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chart_Waterfall_crossaxis!$B$114:$B$121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chart_Waterfall_crossaxis!$H$114:$H$121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chart_Waterfall_crossaxis!$I$113</c:f>
              <c:strCache>
                <c:ptCount val="1"/>
                <c:pt idx="0">
                  <c:v>label position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tx>
                <c:strRef>
                  <c:f>chart_Waterfall_crossaxis!$C$114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{2D29926A-122A-4A3B-9107-3743362A1AFA}</c15:txfldGUID>
                      <c15:f>chart_Waterfall_crossaxis!$C$114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chart_Waterfall_crossaxis!$C$115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{88932A66-3BA5-46BE-8BBB-EEFD0BFA0DF9}</c15:txfldGUID>
                      <c15:f>chart_Waterfall_crossaxis!$C$115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chart_Waterfall_crossaxis!$C$116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{6531F33F-8AFD-41AD-8CE2-FAEEA75022BA}</c15:txfldGUID>
                      <c15:f>chart_Waterfall_crossaxis!$C$116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-3.8598221209361232E-2"/>
                  <c:y val="-3.8095238095238099E-2"/>
                </c:manualLayout>
              </c:layout>
              <c:tx>
                <c:strRef>
                  <c:f>chart_Waterfall_crossaxis!$C$117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{1DB4B973-B365-4B98-B7EC-5DB2921DC024}</c15:txfldGUID>
                      <c15:f>chart_Waterfall_crossaxis!$C$117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>
                <c:manualLayout>
                  <c:x val="-3.8598221209361232E-2"/>
                  <c:y val="-3.8095238095238182E-2"/>
                </c:manualLayout>
              </c:layout>
              <c:tx>
                <c:strRef>
                  <c:f>chart_Waterfall_crossaxis!$C$118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{953A2FE1-0539-460C-B3B2-F1BCB92893C3}</c15:txfldGUID>
                      <c15:f>chart_Waterfall_crossaxis!$C$118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chart_Waterfall_crossaxis!$C$119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{291D3DC7-E06E-4939-AAAE-721F9E45DE27}</c15:txfldGUID>
                      <c15:f>chart_Waterfall_crossaxis!$C$119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chart_Waterfall_crossaxis!$C$120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{E4DBB9AE-0953-40A8-976D-F9728C8AF3A2}</c15:txfldGUID>
                      <c15:f>chart_Waterfall_crossaxis!$C$120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chart_Waterfall_crossaxis!$C$121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{ECCFA2E6-EBAC-4043-8A3F-44EFE8D10166}</c15:txfldGUID>
                      <c15:f>chart_Waterfall_crossaxis!$C$121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chart_Waterfall_crossaxis!$B$114:$B$121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chart_Waterfall_crossaxis!$I$114:$I$121</c:f>
              <c:numCache>
                <c:formatCode>#,##0.0,</c:formatCode>
                <c:ptCount val="8"/>
                <c:pt idx="0">
                  <c:v>10219</c:v>
                </c:pt>
                <c:pt idx="1">
                  <c:v>11466.5</c:v>
                </c:pt>
                <c:pt idx="2">
                  <c:v>-1591</c:v>
                </c:pt>
                <c:pt idx="3">
                  <c:v>-6157</c:v>
                </c:pt>
                <c:pt idx="4">
                  <c:v>-6706</c:v>
                </c:pt>
                <c:pt idx="5">
                  <c:v>-3387.5</c:v>
                </c:pt>
                <c:pt idx="6">
                  <c:v>-275</c:v>
                </c:pt>
                <c:pt idx="7">
                  <c:v>3112.5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953776"/>
        <c:axId val="533954168"/>
      </c:scatterChart>
      <c:catAx>
        <c:axId val="53395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33954168"/>
        <c:crosses val="autoZero"/>
        <c:auto val="1"/>
        <c:lblAlgn val="ctr"/>
        <c:lblOffset val="100"/>
        <c:noMultiLvlLbl val="0"/>
      </c:catAx>
      <c:valAx>
        <c:axId val="533954168"/>
        <c:scaling>
          <c:orientation val="minMax"/>
        </c:scaling>
        <c:delete val="1"/>
        <c:axPos val="l"/>
        <c:numFmt formatCode="#,##0.0," sourceLinked="1"/>
        <c:majorTickMark val="out"/>
        <c:minorTickMark val="none"/>
        <c:tickLblPos val="nextTo"/>
        <c:crossAx val="533953776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effectLst/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lanning-helpers.com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image" Target="../media/image2.tmp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</xdr:row>
      <xdr:rowOff>190499</xdr:rowOff>
    </xdr:from>
    <xdr:to>
      <xdr:col>11</xdr:col>
      <xdr:colOff>23999</xdr:colOff>
      <xdr:row>12</xdr:row>
      <xdr:rowOff>76200</xdr:rowOff>
    </xdr:to>
    <xdr:sp macro="" textlink="">
      <xdr:nvSpPr>
        <xdr:cNvPr id="2" name="Rectangle 1"/>
        <xdr:cNvSpPr/>
      </xdr:nvSpPr>
      <xdr:spPr>
        <a:xfrm>
          <a:off x="200024" y="952499"/>
          <a:ext cx="6120000" cy="1409701"/>
        </a:xfrm>
        <a:prstGeom prst="rect">
          <a:avLst/>
        </a:prstGeom>
        <a:solidFill>
          <a:schemeClr val="bg1"/>
        </a:solidFill>
        <a:ln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180000" rIns="180000" bIns="0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This workbook serves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several purposes: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</a:t>
          </a: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show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cases the output of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The input data for the chart can be used for your own testing of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can be used as a template, in case you do not want to purchase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contains instructions on how to use Planning Helper Tools, but only in a limited extend.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Please visit our web-site and find detailed instructions in the (video) tutorial section</a:t>
          </a:r>
        </a:p>
      </xdr:txBody>
    </xdr:sp>
    <xdr:clientData/>
  </xdr:twoCellAnchor>
  <xdr:twoCellAnchor>
    <xdr:from>
      <xdr:col>0</xdr:col>
      <xdr:colOff>133350</xdr:colOff>
      <xdr:row>12</xdr:row>
      <xdr:rowOff>180975</xdr:rowOff>
    </xdr:from>
    <xdr:to>
      <xdr:col>3</xdr:col>
      <xdr:colOff>581025</xdr:colOff>
      <xdr:row>14</xdr:row>
      <xdr:rowOff>95250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33350" y="2466975"/>
          <a:ext cx="18669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595959"/>
              </a:solidFill>
            </a:rPr>
            <a:t>www.planning-helpers.com</a:t>
          </a:r>
        </a:p>
      </xdr:txBody>
    </xdr:sp>
    <xdr:clientData/>
  </xdr:twoCellAnchor>
  <xdr:twoCellAnchor editAs="absolute">
    <xdr:from>
      <xdr:col>1</xdr:col>
      <xdr:colOff>0</xdr:colOff>
      <xdr:row>1</xdr:row>
      <xdr:rowOff>114300</xdr:rowOff>
    </xdr:from>
    <xdr:to>
      <xdr:col>9</xdr:col>
      <xdr:colOff>361951</xdr:colOff>
      <xdr:row>5</xdr:row>
      <xdr:rowOff>300</xdr:rowOff>
    </xdr:to>
    <xdr:grpSp>
      <xdr:nvGrpSpPr>
        <xdr:cNvPr id="4" name="Gruppieren 7"/>
        <xdr:cNvGrpSpPr/>
      </xdr:nvGrpSpPr>
      <xdr:grpSpPr>
        <a:xfrm>
          <a:off x="200025" y="304800"/>
          <a:ext cx="5238751" cy="648000"/>
          <a:chOff x="200025" y="66260"/>
          <a:chExt cx="5238751" cy="648000"/>
        </a:xfrm>
      </xdr:grpSpPr>
      <xdr:grpSp>
        <xdr:nvGrpSpPr>
          <xdr:cNvPr id="5" name="Gruppieren 8"/>
          <xdr:cNvGrpSpPr/>
        </xdr:nvGrpSpPr>
        <xdr:grpSpPr>
          <a:xfrm>
            <a:off x="200025" y="66260"/>
            <a:ext cx="2914650" cy="648000"/>
            <a:chOff x="200025" y="66260"/>
            <a:chExt cx="2914650" cy="648000"/>
          </a:xfrm>
        </xdr:grpSpPr>
        <xdr:sp macro="" textlink="">
          <xdr:nvSpPr>
            <xdr:cNvPr id="7" name="Rectangle 5"/>
            <xdr:cNvSpPr/>
          </xdr:nvSpPr>
          <xdr:spPr>
            <a:xfrm>
              <a:off x="200025" y="209550"/>
              <a:ext cx="2914650" cy="381000"/>
            </a:xfrm>
            <a:prstGeom prst="rect">
              <a:avLst/>
            </a:prstGeom>
            <a:solidFill>
              <a:srgbClr val="70AC4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792000" rIns="0" rtlCol="0" anchor="ctr"/>
            <a:lstStyle/>
            <a:p>
              <a:pPr algn="l"/>
              <a:r>
                <a:rPr lang="en-US" sz="20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Planning Helpers</a:t>
              </a:r>
              <a:r>
                <a:rPr lang="en-US" sz="20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</a:t>
              </a:r>
              <a:endParaRPr lang="en-US" sz="2000" b="1"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endParaRPr>
            </a:p>
          </xdr:txBody>
        </xdr:sp>
        <xdr:grpSp>
          <xdr:nvGrpSpPr>
            <xdr:cNvPr id="8" name="Gruppieren 11"/>
            <xdr:cNvGrpSpPr/>
          </xdr:nvGrpSpPr>
          <xdr:grpSpPr>
            <a:xfrm>
              <a:off x="299416" y="66260"/>
              <a:ext cx="648000" cy="648000"/>
              <a:chOff x="299416" y="66260"/>
              <a:chExt cx="648000" cy="648000"/>
            </a:xfrm>
          </xdr:grpSpPr>
          <xdr:sp macro="" textlink="">
            <xdr:nvSpPr>
              <xdr:cNvPr id="9" name="Oval 7"/>
              <xdr:cNvSpPr>
                <a:spLocks noChangeAspect="1"/>
              </xdr:cNvSpPr>
            </xdr:nvSpPr>
            <xdr:spPr>
              <a:xfrm>
                <a:off x="299416" y="66260"/>
                <a:ext cx="648000" cy="648000"/>
              </a:xfrm>
              <a:prstGeom prst="ellipse">
                <a:avLst/>
              </a:prstGeom>
              <a:solidFill>
                <a:sysClr val="window" lastClr="FFFFFF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pic>
            <xdr:nvPicPr>
              <xdr:cNvPr id="10" name="Picture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356716" y="128789"/>
                <a:ext cx="533400" cy="522941"/>
              </a:xfrm>
              <a:prstGeom prst="rect">
                <a:avLst/>
              </a:prstGeom>
              <a:ln>
                <a:noFill/>
              </a:ln>
            </xdr:spPr>
          </xdr:pic>
        </xdr:grpSp>
      </xdr:grpSp>
      <xdr:sp macro="" textlink="">
        <xdr:nvSpPr>
          <xdr:cNvPr id="6" name="Rectangle 5"/>
          <xdr:cNvSpPr/>
        </xdr:nvSpPr>
        <xdr:spPr>
          <a:xfrm>
            <a:off x="3114676" y="209550"/>
            <a:ext cx="2324100" cy="381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rIns="72000" rtlCol="0" anchor="ctr"/>
          <a:lstStyle/>
          <a:p>
            <a:pPr algn="l"/>
            <a:r>
              <a:rPr lang="en-US" sz="2000" b="1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Demonstrator File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123824</xdr:colOff>
      <xdr:row>35</xdr:row>
      <xdr:rowOff>7228</xdr:rowOff>
    </xdr:from>
    <xdr:to>
      <xdr:col>12</xdr:col>
      <xdr:colOff>380624</xdr:colOff>
      <xdr:row>39</xdr:row>
      <xdr:rowOff>19049</xdr:rowOff>
    </xdr:to>
    <xdr:sp macro="" textlink="">
      <xdr:nvSpPr>
        <xdr:cNvPr id="9" name="Rectangular Callout 8"/>
        <xdr:cNvSpPr/>
      </xdr:nvSpPr>
      <xdr:spPr>
        <a:xfrm>
          <a:off x="6400799" y="6684253"/>
          <a:ext cx="1628400" cy="773821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rgbClr val="595959"/>
              </a:solidFill>
            </a:rPr>
            <a:t>Changed</a:t>
          </a:r>
          <a:r>
            <a:rPr lang="en-US" sz="1100" baseline="0">
              <a:solidFill>
                <a:srgbClr val="595959"/>
              </a:solidFill>
            </a:rPr>
            <a:t> axis label from "near axis" to "low"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>
              <a:solidFill>
                <a:srgbClr val="595959"/>
              </a:solidFill>
            </a:rPr>
            <a:t>Deleted title and axis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 editAs="oneCell">
    <xdr:from>
      <xdr:col>10</xdr:col>
      <xdr:colOff>139410</xdr:colOff>
      <xdr:row>39</xdr:row>
      <xdr:rowOff>79966</xdr:rowOff>
    </xdr:from>
    <xdr:to>
      <xdr:col>14</xdr:col>
      <xdr:colOff>452992</xdr:colOff>
      <xdr:row>42</xdr:row>
      <xdr:rowOff>32341</xdr:rowOff>
    </xdr:to>
    <xdr:pic>
      <xdr:nvPicPr>
        <xdr:cNvPr id="11" name="Picture 10" descr="Screen Clippi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7" t="34151" r="5396" b="50402"/>
        <a:stretch/>
      </xdr:blipFill>
      <xdr:spPr>
        <a:xfrm>
          <a:off x="5921645" y="7520672"/>
          <a:ext cx="2890935" cy="523875"/>
        </a:xfrm>
        <a:prstGeom prst="rect">
          <a:avLst/>
        </a:prstGeom>
      </xdr:spPr>
    </xdr:pic>
    <xdr:clientData/>
  </xdr:twoCellAnchor>
  <xdr:twoCellAnchor>
    <xdr:from>
      <xdr:col>10</xdr:col>
      <xdr:colOff>123824</xdr:colOff>
      <xdr:row>8</xdr:row>
      <xdr:rowOff>120855</xdr:rowOff>
    </xdr:from>
    <xdr:to>
      <xdr:col>12</xdr:col>
      <xdr:colOff>380624</xdr:colOff>
      <xdr:row>12</xdr:row>
      <xdr:rowOff>6855</xdr:rowOff>
    </xdr:to>
    <xdr:sp macro="" textlink="">
      <xdr:nvSpPr>
        <xdr:cNvPr id="12" name="Rectangular Callout 11"/>
        <xdr:cNvSpPr/>
      </xdr:nvSpPr>
      <xdr:spPr>
        <a:xfrm>
          <a:off x="5953124" y="1644855"/>
          <a:ext cx="14760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Greyed data are</a:t>
          </a:r>
          <a:r>
            <a:rPr lang="en-US" sz="1100" baseline="0">
              <a:solidFill>
                <a:srgbClr val="595959"/>
              </a:solidFill>
            </a:rPr>
            <a:t> the formulas created by the Planning Helper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 editAs="oneCell">
    <xdr:from>
      <xdr:col>10</xdr:col>
      <xdr:colOff>136071</xdr:colOff>
      <xdr:row>54</xdr:row>
      <xdr:rowOff>20908</xdr:rowOff>
    </xdr:from>
    <xdr:to>
      <xdr:col>14</xdr:col>
      <xdr:colOff>489857</xdr:colOff>
      <xdr:row>56</xdr:row>
      <xdr:rowOff>102552</xdr:rowOff>
    </xdr:to>
    <xdr:pic>
      <xdr:nvPicPr>
        <xdr:cNvPr id="14" name="Picture 13" descr="Screen Clippi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1" t="1020" r="4671" b="85338"/>
        <a:stretch/>
      </xdr:blipFill>
      <xdr:spPr>
        <a:xfrm>
          <a:off x="5918306" y="10700114"/>
          <a:ext cx="2931139" cy="462644"/>
        </a:xfrm>
        <a:prstGeom prst="rect">
          <a:avLst/>
        </a:prstGeom>
      </xdr:spPr>
    </xdr:pic>
    <xdr:clientData/>
  </xdr:twoCellAnchor>
  <xdr:twoCellAnchor>
    <xdr:from>
      <xdr:col>10</xdr:col>
      <xdr:colOff>123824</xdr:colOff>
      <xdr:row>12</xdr:row>
      <xdr:rowOff>85352</xdr:rowOff>
    </xdr:from>
    <xdr:to>
      <xdr:col>12</xdr:col>
      <xdr:colOff>380624</xdr:colOff>
      <xdr:row>16</xdr:row>
      <xdr:rowOff>138546</xdr:rowOff>
    </xdr:to>
    <xdr:sp macro="" textlink="">
      <xdr:nvSpPr>
        <xdr:cNvPr id="16" name="Rectangular Callout 15"/>
        <xdr:cNvSpPr/>
      </xdr:nvSpPr>
      <xdr:spPr>
        <a:xfrm>
          <a:off x="5953124" y="2371352"/>
          <a:ext cx="1476000" cy="815194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Blue "y" are input cells where the user marks,</a:t>
          </a:r>
          <a:r>
            <a:rPr lang="en-US" sz="1100" baseline="0">
              <a:solidFill>
                <a:srgbClr val="595959"/>
              </a:solidFill>
            </a:rPr>
            <a:t> where a row contains a (sub) total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10</xdr:col>
      <xdr:colOff>123824</xdr:colOff>
      <xdr:row>50</xdr:row>
      <xdr:rowOff>9774</xdr:rowOff>
    </xdr:from>
    <xdr:to>
      <xdr:col>12</xdr:col>
      <xdr:colOff>380624</xdr:colOff>
      <xdr:row>53</xdr:row>
      <xdr:rowOff>86274</xdr:rowOff>
    </xdr:to>
    <xdr:sp macro="" textlink="">
      <xdr:nvSpPr>
        <xdr:cNvPr id="17" name="Rectangular Callout 16"/>
        <xdr:cNvSpPr/>
      </xdr:nvSpPr>
      <xdr:spPr>
        <a:xfrm>
          <a:off x="5906059" y="9926980"/>
          <a:ext cx="1623918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Option to display values at the</a:t>
          </a:r>
          <a:r>
            <a:rPr lang="en-US" sz="1100" baseline="0">
              <a:solidFill>
                <a:srgbClr val="595959"/>
              </a:solidFill>
            </a:rPr>
            <a:t> x-axis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10</xdr:col>
      <xdr:colOff>246530</xdr:colOff>
      <xdr:row>89</xdr:row>
      <xdr:rowOff>141194</xdr:rowOff>
    </xdr:from>
    <xdr:to>
      <xdr:col>12</xdr:col>
      <xdr:colOff>503330</xdr:colOff>
      <xdr:row>93</xdr:row>
      <xdr:rowOff>27194</xdr:rowOff>
    </xdr:to>
    <xdr:sp macro="" textlink="">
      <xdr:nvSpPr>
        <xdr:cNvPr id="20" name="Rectangular Callout 19"/>
        <xdr:cNvSpPr/>
      </xdr:nvSpPr>
      <xdr:spPr>
        <a:xfrm>
          <a:off x="6075830" y="20143694"/>
          <a:ext cx="14760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2 (using native</a:t>
          </a:r>
          <a:r>
            <a:rPr lang="en-US" sz="1100" baseline="0">
              <a:solidFill>
                <a:srgbClr val="595959"/>
              </a:solidFill>
            </a:rPr>
            <a:t> Excel techniques*)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0</xdr:colOff>
      <xdr:row>98</xdr:row>
      <xdr:rowOff>103909</xdr:rowOff>
    </xdr:from>
    <xdr:to>
      <xdr:col>7</xdr:col>
      <xdr:colOff>481220</xdr:colOff>
      <xdr:row>109</xdr:row>
      <xdr:rowOff>76200</xdr:rowOff>
    </xdr:to>
    <xdr:sp macro="" textlink="">
      <xdr:nvSpPr>
        <xdr:cNvPr id="21" name="TextBox 20"/>
        <xdr:cNvSpPr txBox="1"/>
      </xdr:nvSpPr>
      <xdr:spPr>
        <a:xfrm>
          <a:off x="285750" y="22782934"/>
          <a:ext cx="4672220" cy="2067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start series set to blue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"up bar" set to green background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"down bar" set to red background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data label color &gt; white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axis color &gt; grey (RGB 89, 89, 89)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area border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 title and axis tile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#1 inserted: large rectangle in blue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#2 inserted: rectangle with link to the range with table header, white text color, 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no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#3 inserted: rectangle with link to the range with table units, white text color, no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border, no background</a:t>
          </a: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8</xdr:col>
      <xdr:colOff>415788</xdr:colOff>
      <xdr:row>3</xdr:row>
      <xdr:rowOff>76500</xdr:rowOff>
    </xdr:to>
    <xdr:grpSp>
      <xdr:nvGrpSpPr>
        <xdr:cNvPr id="23" name="Gruppieren 7"/>
        <xdr:cNvGrpSpPr/>
      </xdr:nvGrpSpPr>
      <xdr:grpSpPr>
        <a:xfrm>
          <a:off x="285750" y="0"/>
          <a:ext cx="5216388" cy="648000"/>
          <a:chOff x="200025" y="66260"/>
          <a:chExt cx="5238751" cy="648000"/>
        </a:xfrm>
      </xdr:grpSpPr>
      <xdr:grpSp>
        <xdr:nvGrpSpPr>
          <xdr:cNvPr id="24" name="Gruppieren 8"/>
          <xdr:cNvGrpSpPr/>
        </xdr:nvGrpSpPr>
        <xdr:grpSpPr>
          <a:xfrm>
            <a:off x="200025" y="66260"/>
            <a:ext cx="2914650" cy="648000"/>
            <a:chOff x="200025" y="66260"/>
            <a:chExt cx="2914650" cy="648000"/>
          </a:xfrm>
        </xdr:grpSpPr>
        <xdr:sp macro="" textlink="">
          <xdr:nvSpPr>
            <xdr:cNvPr id="29" name="Rectangle 5"/>
            <xdr:cNvSpPr/>
          </xdr:nvSpPr>
          <xdr:spPr>
            <a:xfrm>
              <a:off x="200025" y="209550"/>
              <a:ext cx="2914650" cy="381000"/>
            </a:xfrm>
            <a:prstGeom prst="rect">
              <a:avLst/>
            </a:prstGeom>
            <a:solidFill>
              <a:srgbClr val="70AC4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792000" rIns="0" rtlCol="0" anchor="ctr"/>
            <a:lstStyle/>
            <a:p>
              <a:pPr algn="l"/>
              <a:r>
                <a:rPr lang="en-US" sz="20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Planning Helpers</a:t>
              </a:r>
              <a:r>
                <a:rPr lang="en-US" sz="20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</a:t>
              </a:r>
              <a:endParaRPr lang="en-US" sz="2000" b="1"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endParaRPr>
            </a:p>
          </xdr:txBody>
        </xdr:sp>
        <xdr:grpSp>
          <xdr:nvGrpSpPr>
            <xdr:cNvPr id="30" name="Gruppieren 11"/>
            <xdr:cNvGrpSpPr/>
          </xdr:nvGrpSpPr>
          <xdr:grpSpPr>
            <a:xfrm>
              <a:off x="299416" y="66260"/>
              <a:ext cx="648000" cy="648000"/>
              <a:chOff x="299416" y="66260"/>
              <a:chExt cx="648000" cy="648000"/>
            </a:xfrm>
          </xdr:grpSpPr>
          <xdr:sp macro="" textlink="">
            <xdr:nvSpPr>
              <xdr:cNvPr id="31" name="Oval 7"/>
              <xdr:cNvSpPr>
                <a:spLocks noChangeAspect="1"/>
              </xdr:cNvSpPr>
            </xdr:nvSpPr>
            <xdr:spPr>
              <a:xfrm>
                <a:off x="299416" y="66260"/>
                <a:ext cx="648000" cy="648000"/>
              </a:xfrm>
              <a:prstGeom prst="ellipse">
                <a:avLst/>
              </a:prstGeom>
              <a:solidFill>
                <a:sysClr val="window" lastClr="FFFFFF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pic>
            <xdr:nvPicPr>
              <xdr:cNvPr id="32" name="Picture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356716" y="128789"/>
                <a:ext cx="533400" cy="522941"/>
              </a:xfrm>
              <a:prstGeom prst="rect">
                <a:avLst/>
              </a:prstGeom>
              <a:ln>
                <a:noFill/>
              </a:ln>
            </xdr:spPr>
          </xdr:pic>
        </xdr:grpSp>
      </xdr:grpSp>
      <xdr:sp macro="" textlink="">
        <xdr:nvSpPr>
          <xdr:cNvPr id="25" name="Rectangle 24"/>
          <xdr:cNvSpPr/>
        </xdr:nvSpPr>
        <xdr:spPr>
          <a:xfrm>
            <a:off x="3114676" y="209550"/>
            <a:ext cx="2324100" cy="381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rIns="72000" rtlCol="0" anchor="ctr"/>
          <a:lstStyle/>
          <a:p>
            <a:pPr algn="l"/>
            <a:r>
              <a:rPr lang="en-US" sz="2000" b="1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Demonstrator File</a:t>
            </a:r>
          </a:p>
        </xdr:txBody>
      </xdr:sp>
    </xdr:grpSp>
    <xdr:clientData/>
  </xdr:twoCellAnchor>
  <xdr:twoCellAnchor>
    <xdr:from>
      <xdr:col>10</xdr:col>
      <xdr:colOff>108857</xdr:colOff>
      <xdr:row>70</xdr:row>
      <xdr:rowOff>163286</xdr:rowOff>
    </xdr:from>
    <xdr:to>
      <xdr:col>12</xdr:col>
      <xdr:colOff>365657</xdr:colOff>
      <xdr:row>74</xdr:row>
      <xdr:rowOff>49286</xdr:rowOff>
    </xdr:to>
    <xdr:sp macro="" textlink="">
      <xdr:nvSpPr>
        <xdr:cNvPr id="43" name="Rectangular Callout 42"/>
        <xdr:cNvSpPr/>
      </xdr:nvSpPr>
      <xdr:spPr>
        <a:xfrm>
          <a:off x="5932714" y="16559893"/>
          <a:ext cx="1481443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1</a:t>
          </a:r>
        </a:p>
      </xdr:txBody>
    </xdr:sp>
    <xdr:clientData/>
  </xdr:twoCellAnchor>
  <xdr:twoCellAnchor>
    <xdr:from>
      <xdr:col>10</xdr:col>
      <xdr:colOff>66676</xdr:colOff>
      <xdr:row>78</xdr:row>
      <xdr:rowOff>76201</xdr:rowOff>
    </xdr:from>
    <xdr:to>
      <xdr:col>13</xdr:col>
      <xdr:colOff>571501</xdr:colOff>
      <xdr:row>83</xdr:row>
      <xdr:rowOff>40823</xdr:rowOff>
    </xdr:to>
    <xdr:sp macro="" textlink="">
      <xdr:nvSpPr>
        <xdr:cNvPr id="44" name="TextBox 43"/>
        <xdr:cNvSpPr txBox="1"/>
      </xdr:nvSpPr>
      <xdr:spPr>
        <a:xfrm>
          <a:off x="5890533" y="17996808"/>
          <a:ext cx="2491468" cy="917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Note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that only the columns touching the x-axis are chart colums. The foloating columns are acutally up-bars and downbars. They can be selected and formated in a regular way, but only as a group. A single up bar cannot be individually formatted.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291352</xdr:colOff>
      <xdr:row>18</xdr:row>
      <xdr:rowOff>0</xdr:rowOff>
    </xdr:from>
    <xdr:to>
      <xdr:col>8</xdr:col>
      <xdr:colOff>605116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9</xdr:col>
      <xdr:colOff>9525</xdr:colOff>
      <xdr:row>49</xdr:row>
      <xdr:rowOff>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281828</xdr:colOff>
      <xdr:row>66</xdr:row>
      <xdr:rowOff>0</xdr:rowOff>
    </xdr:from>
    <xdr:to>
      <xdr:col>9</xdr:col>
      <xdr:colOff>0</xdr:colOff>
      <xdr:row>81</xdr:row>
      <xdr:rowOff>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9</xdr:col>
      <xdr:colOff>9525</xdr:colOff>
      <xdr:row>97</xdr:row>
      <xdr:rowOff>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9525</xdr:colOff>
      <xdr:row>65</xdr:row>
      <xdr:rowOff>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9</xdr:col>
      <xdr:colOff>0</xdr:colOff>
      <xdr:row>136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112</xdr:row>
      <xdr:rowOff>0</xdr:rowOff>
    </xdr:from>
    <xdr:to>
      <xdr:col>12</xdr:col>
      <xdr:colOff>256800</xdr:colOff>
      <xdr:row>115</xdr:row>
      <xdr:rowOff>76500</xdr:rowOff>
    </xdr:to>
    <xdr:sp macro="" textlink="">
      <xdr:nvSpPr>
        <xdr:cNvPr id="45" name="Rectangular Callout 44"/>
        <xdr:cNvSpPr/>
      </xdr:nvSpPr>
      <xdr:spPr>
        <a:xfrm>
          <a:off x="6252882" y="21358412"/>
          <a:ext cx="1623918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Example with data</a:t>
          </a:r>
          <a:r>
            <a:rPr lang="en-US" sz="1100" baseline="0">
              <a:solidFill>
                <a:srgbClr val="595959"/>
              </a:solidFill>
            </a:rPr>
            <a:t> labels in centered position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0.21176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0"/>
          <a:ext cx="5048250" cy="6051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0.00314</cdr:x>
      <cdr:y>0</cdr:y>
    </cdr:from>
    <cdr:to>
      <cdr:x>0.80224</cdr:x>
      <cdr:y>0.12157</cdr:y>
    </cdr:to>
    <cdr:sp macro="" textlink="chart_Waterfall_crossaxis!$B$7">
      <cdr:nvSpPr>
        <cdr:cNvPr id="3" name="Rectangle 2"/>
        <cdr:cNvSpPr/>
      </cdr:nvSpPr>
      <cdr:spPr>
        <a:xfrm xmlns:a="http://schemas.openxmlformats.org/drawingml/2006/main">
          <a:off x="15749" y="0"/>
          <a:ext cx="4011670" cy="347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C413452-DDF2-4634-9FA0-72E2490DE0F4}" type="TxLink">
            <a:rPr lang="en-US" sz="16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EBIT Bridge</a:t>
          </a:fld>
          <a:endParaRPr lang="en-US" sz="1600" b="1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0.00654</cdr:x>
      <cdr:y>0.10222</cdr:y>
    </cdr:from>
    <cdr:to>
      <cdr:x>0.51563</cdr:x>
      <cdr:y>0.20699</cdr:y>
    </cdr:to>
    <cdr:sp macro="" textlink="chart_Waterfall_crossaxis!$B$8">
      <cdr:nvSpPr>
        <cdr:cNvPr id="4" name="Rectangle 3"/>
        <cdr:cNvSpPr/>
      </cdr:nvSpPr>
      <cdr:spPr>
        <a:xfrm xmlns:a="http://schemas.openxmlformats.org/drawingml/2006/main">
          <a:off x="32840" y="292096"/>
          <a:ext cx="2555719" cy="299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1E716E7-50F7-43A0-B8FF-026F60D661DF}" type="TxLink">
            <a:rPr lang="en-US" sz="110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FY2017, USD m</a:t>
          </a:fld>
          <a:endParaRPr lang="en-US" sz="1100" b="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F19"/>
  <sheetViews>
    <sheetView showGridLines="0" tabSelected="1" workbookViewId="0">
      <selection activeCell="F16" sqref="F16"/>
    </sheetView>
  </sheetViews>
  <sheetFormatPr defaultColWidth="9.140625" defaultRowHeight="15" x14ac:dyDescent="0.25"/>
  <cols>
    <col min="1" max="1" width="3" customWidth="1"/>
  </cols>
  <sheetData>
    <row r="19" spans="6:6" x14ac:dyDescent="0.25">
      <c r="F19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2"/>
  <sheetViews>
    <sheetView workbookViewId="0"/>
  </sheetViews>
  <sheetFormatPr defaultRowHeight="15" x14ac:dyDescent="0.25"/>
  <cols>
    <col min="1" max="1" width="4.85546875" customWidth="1"/>
    <col min="2" max="2" width="11.7109375" bestFit="1" customWidth="1"/>
  </cols>
  <sheetData>
    <row r="2" spans="2:3" ht="15.75" x14ac:dyDescent="0.25">
      <c r="B2" s="1" t="s">
        <v>24</v>
      </c>
    </row>
    <row r="3" spans="2:3" x14ac:dyDescent="0.25">
      <c r="B3" s="2" t="s">
        <v>23</v>
      </c>
    </row>
    <row r="4" spans="2:3" x14ac:dyDescent="0.25">
      <c r="C4">
        <v>2015</v>
      </c>
    </row>
    <row r="5" spans="2:3" x14ac:dyDescent="0.25">
      <c r="B5" t="s">
        <v>3</v>
      </c>
      <c r="C5" s="4">
        <v>20438</v>
      </c>
    </row>
    <row r="6" spans="2:3" x14ac:dyDescent="0.25">
      <c r="B6" t="s">
        <v>4</v>
      </c>
      <c r="C6" s="4">
        <v>-17943</v>
      </c>
    </row>
    <row r="7" spans="2:3" x14ac:dyDescent="0.25">
      <c r="B7" t="s">
        <v>5</v>
      </c>
      <c r="C7" s="4">
        <v>-8172</v>
      </c>
    </row>
    <row r="8" spans="2:3" x14ac:dyDescent="0.25">
      <c r="B8" t="s">
        <v>6</v>
      </c>
      <c r="C8" s="4">
        <v>-960</v>
      </c>
    </row>
    <row r="9" spans="2:3" x14ac:dyDescent="0.25">
      <c r="B9" t="s">
        <v>7</v>
      </c>
      <c r="C9" s="4">
        <v>-138</v>
      </c>
    </row>
    <row r="10" spans="2:3" x14ac:dyDescent="0.25">
      <c r="B10" t="s">
        <v>15</v>
      </c>
      <c r="C10" s="4">
        <f>SUM(C5:C9)</f>
        <v>-6775</v>
      </c>
    </row>
    <row r="11" spans="2:3" x14ac:dyDescent="0.25">
      <c r="B11" t="s">
        <v>8</v>
      </c>
      <c r="C11" s="4">
        <v>13000</v>
      </c>
    </row>
    <row r="12" spans="2:3" x14ac:dyDescent="0.25">
      <c r="B12" t="s">
        <v>9</v>
      </c>
      <c r="C12" s="4">
        <f>SUM(C10:C11)</f>
        <v>6225</v>
      </c>
    </row>
  </sheetData>
  <pageMargins left="0.7" right="0.7" top="0.75" bottom="0.75" header="0.3" footer="0.3"/>
  <ignoredErrors>
    <ignoredError sqref="C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7:M121"/>
  <sheetViews>
    <sheetView showGridLines="0" zoomScaleNormal="100" zoomScaleSheetLayoutView="55" workbookViewId="0"/>
  </sheetViews>
  <sheetFormatPr defaultRowHeight="15" x14ac:dyDescent="0.25"/>
  <cols>
    <col min="1" max="1" width="4.28515625" customWidth="1"/>
    <col min="2" max="2" width="17.140625" customWidth="1"/>
    <col min="10" max="10" width="8.7109375" customWidth="1"/>
    <col min="12" max="12" width="11.42578125" bestFit="1" customWidth="1"/>
  </cols>
  <sheetData>
    <row r="7" spans="2:10" ht="15.75" x14ac:dyDescent="0.25">
      <c r="B7" s="1" t="s">
        <v>24</v>
      </c>
    </row>
    <row r="8" spans="2:10" x14ac:dyDescent="0.25">
      <c r="B8" s="2" t="s">
        <v>23</v>
      </c>
    </row>
    <row r="9" spans="2:10" x14ac:dyDescent="0.25">
      <c r="C9">
        <v>2015</v>
      </c>
      <c r="D9" s="5" t="s">
        <v>2</v>
      </c>
      <c r="E9" s="5" t="s">
        <v>16</v>
      </c>
      <c r="F9" s="5" t="s">
        <v>0</v>
      </c>
      <c r="G9" s="5" t="s">
        <v>1</v>
      </c>
      <c r="H9" s="5" t="s">
        <v>17</v>
      </c>
      <c r="I9" s="11" t="s">
        <v>18</v>
      </c>
    </row>
    <row r="10" spans="2:10" x14ac:dyDescent="0.25">
      <c r="B10" t="s">
        <v>3</v>
      </c>
      <c r="C10" s="4">
        <v>20438</v>
      </c>
      <c r="D10" s="5" t="str">
        <f>"y"</f>
        <v>y</v>
      </c>
      <c r="E10" s="5">
        <f>IF(D10="y", C10, 0)</f>
        <v>20438</v>
      </c>
      <c r="F10" s="5">
        <f>IF(D10="y",0,C9+F9)</f>
        <v>0</v>
      </c>
      <c r="G10" s="5" t="e">
        <f>IF(D10="y",NA(),F10+C10)</f>
        <v>#N/A</v>
      </c>
      <c r="H10" s="5">
        <f>IF(D10="y",C10,C10+H9)</f>
        <v>20438</v>
      </c>
      <c r="I10" s="11">
        <f>IF(J10="center",IFERROR((MAX(F10:G10)-MIN(F10:G10))/2+MIN(F10:G10),E10/2),IFERROR(MAX(F10:G10),E10))</f>
        <v>20438</v>
      </c>
      <c r="J10" s="10" t="s">
        <v>19</v>
      </c>
    </row>
    <row r="11" spans="2:10" x14ac:dyDescent="0.25">
      <c r="B11" t="s">
        <v>4</v>
      </c>
      <c r="C11" s="4">
        <v>-17943</v>
      </c>
      <c r="D11" s="6"/>
      <c r="E11" s="5">
        <f t="shared" ref="E11:E17" si="0">IF(D11="y", C11, 0)</f>
        <v>0</v>
      </c>
      <c r="F11" s="5">
        <f t="shared" ref="F11:F17" si="1">IF(D11="y",0,C10+F10)</f>
        <v>20438</v>
      </c>
      <c r="G11" s="5">
        <f t="shared" ref="G11:G17" si="2">IF(D11="y",NA(),F11+C11)</f>
        <v>2495</v>
      </c>
      <c r="H11" s="5">
        <f t="shared" ref="H11:H16" si="3">IF(D11="y",C11,C11+H10)</f>
        <v>2495</v>
      </c>
      <c r="I11" s="11">
        <f>IF(J10="center",IFERROR((MAX(F11:G11)-MIN(F11:G11))/2+MIN(F11:G11),E11/2),IFERROR(MAX(F11:G11),E11))</f>
        <v>20438</v>
      </c>
    </row>
    <row r="12" spans="2:10" x14ac:dyDescent="0.25">
      <c r="B12" t="s">
        <v>5</v>
      </c>
      <c r="C12" s="4">
        <v>-8172</v>
      </c>
      <c r="D12" s="6"/>
      <c r="E12" s="5">
        <f t="shared" si="0"/>
        <v>0</v>
      </c>
      <c r="F12" s="5">
        <f t="shared" si="1"/>
        <v>2495</v>
      </c>
      <c r="G12" s="5">
        <f t="shared" si="2"/>
        <v>-5677</v>
      </c>
      <c r="H12" s="5">
        <f t="shared" si="3"/>
        <v>-5677</v>
      </c>
      <c r="I12" s="11">
        <f>IF(J10="center",IFERROR((MAX(F12:G12)-MIN(F12:G12))/2+MIN(F12:G12),E12/2),IFERROR(MAX(F12:G12),E12))</f>
        <v>2495</v>
      </c>
    </row>
    <row r="13" spans="2:10" x14ac:dyDescent="0.25">
      <c r="B13" t="s">
        <v>6</v>
      </c>
      <c r="C13" s="4">
        <v>-960</v>
      </c>
      <c r="D13" s="6"/>
      <c r="E13" s="5">
        <f t="shared" si="0"/>
        <v>0</v>
      </c>
      <c r="F13" s="5">
        <f t="shared" si="1"/>
        <v>-5677</v>
      </c>
      <c r="G13" s="5">
        <f t="shared" si="2"/>
        <v>-6637</v>
      </c>
      <c r="H13" s="5">
        <f t="shared" si="3"/>
        <v>-6637</v>
      </c>
      <c r="I13" s="11">
        <f>IF(J10="center",IFERROR((MAX(F13:G13)-MIN(F13:G13))/2+MIN(F13:G13),E13/2),IFERROR(MAX(F13:G13),E13))</f>
        <v>-5677</v>
      </c>
    </row>
    <row r="14" spans="2:10" x14ac:dyDescent="0.25">
      <c r="B14" t="s">
        <v>7</v>
      </c>
      <c r="C14" s="4">
        <v>-138</v>
      </c>
      <c r="D14" s="6"/>
      <c r="E14" s="5">
        <f t="shared" si="0"/>
        <v>0</v>
      </c>
      <c r="F14" s="5">
        <f t="shared" si="1"/>
        <v>-6637</v>
      </c>
      <c r="G14" s="5">
        <f t="shared" si="2"/>
        <v>-6775</v>
      </c>
      <c r="H14" s="5">
        <f t="shared" si="3"/>
        <v>-6775</v>
      </c>
      <c r="I14" s="11">
        <f>IF(J10="center",IFERROR((MAX(F14:G14)-MIN(F14:G14))/2+MIN(F14:G14),E14/2),IFERROR(MAX(F14:G14),E14))</f>
        <v>-6637</v>
      </c>
    </row>
    <row r="15" spans="2:10" x14ac:dyDescent="0.25">
      <c r="B15" t="s">
        <v>15</v>
      </c>
      <c r="C15" s="4">
        <f>SUM(C10:C14)</f>
        <v>-6775</v>
      </c>
      <c r="D15" s="6" t="str">
        <f>"y"</f>
        <v>y</v>
      </c>
      <c r="E15" s="5">
        <f t="shared" si="0"/>
        <v>-6775</v>
      </c>
      <c r="F15" s="5">
        <f t="shared" si="1"/>
        <v>0</v>
      </c>
      <c r="G15" s="5" t="e">
        <f t="shared" si="2"/>
        <v>#N/A</v>
      </c>
      <c r="H15" s="5">
        <f t="shared" si="3"/>
        <v>-6775</v>
      </c>
      <c r="I15" s="11">
        <f>IF(J10="center",IFERROR((MAX(F15:G15)-MIN(F15:G15))/2+MIN(F15:G15),E15/2),IFERROR(MAX(F15:G15),E15))</f>
        <v>-6775</v>
      </c>
    </row>
    <row r="16" spans="2:10" x14ac:dyDescent="0.25">
      <c r="B16" t="s">
        <v>8</v>
      </c>
      <c r="C16" s="4">
        <v>13000</v>
      </c>
      <c r="D16" s="6"/>
      <c r="E16" s="5">
        <f t="shared" si="0"/>
        <v>0</v>
      </c>
      <c r="F16" s="5">
        <f t="shared" si="1"/>
        <v>-6775</v>
      </c>
      <c r="G16" s="5">
        <f t="shared" si="2"/>
        <v>6225</v>
      </c>
      <c r="H16" s="5">
        <f t="shared" si="3"/>
        <v>6225</v>
      </c>
      <c r="I16" s="11">
        <f>IF(J10="center",IFERROR((MAX(F16:G16)-MIN(F16:G16))/2+MIN(F16:G16),E16/2),IFERROR(MAX(F16:G16),E16))</f>
        <v>6225</v>
      </c>
    </row>
    <row r="17" spans="2:9" x14ac:dyDescent="0.25">
      <c r="B17" t="s">
        <v>9</v>
      </c>
      <c r="C17" s="4">
        <f>SUM(C15:C16)</f>
        <v>6225</v>
      </c>
      <c r="D17" s="5" t="str">
        <f>"y"</f>
        <v>y</v>
      </c>
      <c r="E17" s="5">
        <f t="shared" si="0"/>
        <v>6225</v>
      </c>
      <c r="F17" s="5">
        <f t="shared" si="1"/>
        <v>0</v>
      </c>
      <c r="G17" s="5" t="e">
        <f t="shared" si="2"/>
        <v>#N/A</v>
      </c>
      <c r="H17" s="5"/>
      <c r="I17" s="11">
        <f>IF(J10="center",IFERROR((MAX(F17:G17)-MIN(F17:G17))/2+MIN(F17:G17),E17/2),IFERROR(MAX(F17:G17),E17))</f>
        <v>6225</v>
      </c>
    </row>
    <row r="59" spans="11:13" x14ac:dyDescent="0.25">
      <c r="K59" s="12" t="s">
        <v>3</v>
      </c>
      <c r="L59" s="13">
        <f t="shared" ref="L59:L66" si="4">C10/$C$10</f>
        <v>1</v>
      </c>
      <c r="M59" s="14" t="s">
        <v>20</v>
      </c>
    </row>
    <row r="60" spans="11:13" x14ac:dyDescent="0.25">
      <c r="K60" s="12" t="s">
        <v>4</v>
      </c>
      <c r="L60" s="13">
        <f t="shared" si="4"/>
        <v>-0.87792347587826602</v>
      </c>
      <c r="M60" s="14" t="s">
        <v>21</v>
      </c>
    </row>
    <row r="61" spans="11:13" x14ac:dyDescent="0.25">
      <c r="K61" s="12" t="s">
        <v>5</v>
      </c>
      <c r="L61" s="13">
        <f t="shared" si="4"/>
        <v>-0.39984342890693808</v>
      </c>
    </row>
    <row r="62" spans="11:13" x14ac:dyDescent="0.25">
      <c r="K62" s="12" t="s">
        <v>6</v>
      </c>
      <c r="L62" s="13">
        <f t="shared" si="4"/>
        <v>-4.6971327918583029E-2</v>
      </c>
    </row>
    <row r="63" spans="11:13" x14ac:dyDescent="0.25">
      <c r="K63" s="12" t="s">
        <v>7</v>
      </c>
      <c r="L63" s="13">
        <f t="shared" si="4"/>
        <v>-6.7521283882963105E-3</v>
      </c>
    </row>
    <row r="64" spans="11:13" x14ac:dyDescent="0.25">
      <c r="K64" s="12" t="s">
        <v>15</v>
      </c>
      <c r="L64" s="13">
        <f t="shared" si="4"/>
        <v>-0.33149036109208335</v>
      </c>
    </row>
    <row r="65" spans="11:12" x14ac:dyDescent="0.25">
      <c r="K65" s="12" t="s">
        <v>8</v>
      </c>
      <c r="L65" s="13">
        <f t="shared" si="4"/>
        <v>0.63607006556414525</v>
      </c>
    </row>
    <row r="66" spans="11:12" x14ac:dyDescent="0.25">
      <c r="K66" s="12" t="s">
        <v>9</v>
      </c>
      <c r="L66" s="13">
        <f t="shared" si="4"/>
        <v>0.30457970447206184</v>
      </c>
    </row>
    <row r="76" spans="11:12" x14ac:dyDescent="0.25">
      <c r="L76" s="7" t="s">
        <v>11</v>
      </c>
    </row>
    <row r="77" spans="11:12" x14ac:dyDescent="0.25">
      <c r="L77" s="8" t="s">
        <v>12</v>
      </c>
    </row>
    <row r="78" spans="11:12" x14ac:dyDescent="0.25">
      <c r="L78" s="9" t="s">
        <v>13</v>
      </c>
    </row>
    <row r="111" spans="2:2" ht="15.75" x14ac:dyDescent="0.25">
      <c r="B111" s="1" t="s">
        <v>14</v>
      </c>
    </row>
    <row r="112" spans="2:2" x14ac:dyDescent="0.25">
      <c r="B112" s="2" t="s">
        <v>10</v>
      </c>
    </row>
    <row r="113" spans="2:10" x14ac:dyDescent="0.25">
      <c r="C113">
        <v>2015</v>
      </c>
      <c r="D113" s="5" t="s">
        <v>2</v>
      </c>
      <c r="E113" s="5" t="s">
        <v>16</v>
      </c>
      <c r="F113" s="5" t="s">
        <v>0</v>
      </c>
      <c r="G113" s="5" t="s">
        <v>1</v>
      </c>
      <c r="H113" s="5" t="s">
        <v>17</v>
      </c>
      <c r="I113" s="11" t="s">
        <v>18</v>
      </c>
    </row>
    <row r="114" spans="2:10" x14ac:dyDescent="0.25">
      <c r="B114" t="s">
        <v>3</v>
      </c>
      <c r="C114" s="4">
        <v>20438</v>
      </c>
      <c r="D114" s="5" t="str">
        <f>"y"</f>
        <v>y</v>
      </c>
      <c r="E114" s="5">
        <f>IF(D114="y", C114, 0)</f>
        <v>20438</v>
      </c>
      <c r="F114" s="5">
        <f>IF(D114="y",0,C113+F113)</f>
        <v>0</v>
      </c>
      <c r="G114" s="5" t="e">
        <f>IF(D114="y",NA(),F114+C114)</f>
        <v>#N/A</v>
      </c>
      <c r="H114" s="5">
        <f>IF(D114="y",C114,C114+H113)</f>
        <v>20438</v>
      </c>
      <c r="I114" s="11">
        <f>IF(J114="center",IFERROR((MAX(F114:G114)-MIN(F114:G114))/2+MIN(F114:G114),E114/2),IFERROR(MAX(F114:G114),E114))</f>
        <v>10219</v>
      </c>
      <c r="J114" s="10" t="s">
        <v>22</v>
      </c>
    </row>
    <row r="115" spans="2:10" x14ac:dyDescent="0.25">
      <c r="B115" t="s">
        <v>4</v>
      </c>
      <c r="C115" s="4">
        <v>-17943</v>
      </c>
      <c r="D115" s="6"/>
      <c r="E115" s="5">
        <f t="shared" ref="E115:E121" si="5">IF(D115="y", C115, 0)</f>
        <v>0</v>
      </c>
      <c r="F115" s="5">
        <f t="shared" ref="F115:F121" si="6">IF(D115="y",0,C114+F114)</f>
        <v>20438</v>
      </c>
      <c r="G115" s="5">
        <f t="shared" ref="G115:G121" si="7">IF(D115="y",NA(),F115+C115)</f>
        <v>2495</v>
      </c>
      <c r="H115" s="5">
        <f t="shared" ref="H115:H120" si="8">IF(D115="y",C115,C115+H114)</f>
        <v>2495</v>
      </c>
      <c r="I115" s="11">
        <f>IF(J114="center",IFERROR((MAX(F115:G115)-MIN(F115:G115))/2+MIN(F115:G115),E115/2),IFERROR(MAX(F115:G115),E115))</f>
        <v>11466.5</v>
      </c>
    </row>
    <row r="116" spans="2:10" x14ac:dyDescent="0.25">
      <c r="B116" t="s">
        <v>5</v>
      </c>
      <c r="C116" s="4">
        <v>-8172</v>
      </c>
      <c r="D116" s="6"/>
      <c r="E116" s="5">
        <f t="shared" si="5"/>
        <v>0</v>
      </c>
      <c r="F116" s="5">
        <f t="shared" si="6"/>
        <v>2495</v>
      </c>
      <c r="G116" s="5">
        <f t="shared" si="7"/>
        <v>-5677</v>
      </c>
      <c r="H116" s="5">
        <f t="shared" si="8"/>
        <v>-5677</v>
      </c>
      <c r="I116" s="11">
        <f>IF(J114="center",IFERROR((MAX(F116:G116)-MIN(F116:G116))/2+MIN(F116:G116),E116/2),IFERROR(MAX(F116:G116),E116))</f>
        <v>-1591</v>
      </c>
    </row>
    <row r="117" spans="2:10" x14ac:dyDescent="0.25">
      <c r="B117" t="s">
        <v>6</v>
      </c>
      <c r="C117" s="4">
        <v>-960</v>
      </c>
      <c r="D117" s="6"/>
      <c r="E117" s="5">
        <f t="shared" si="5"/>
        <v>0</v>
      </c>
      <c r="F117" s="5">
        <f t="shared" si="6"/>
        <v>-5677</v>
      </c>
      <c r="G117" s="5">
        <f t="shared" si="7"/>
        <v>-6637</v>
      </c>
      <c r="H117" s="5">
        <f t="shared" si="8"/>
        <v>-6637</v>
      </c>
      <c r="I117" s="11">
        <f>IF(J114="center",IFERROR((MAX(F117:G117)-MIN(F117:G117))/2+MIN(F117:G117),E117/2),IFERROR(MAX(F117:G117),E117))</f>
        <v>-6157</v>
      </c>
    </row>
    <row r="118" spans="2:10" x14ac:dyDescent="0.25">
      <c r="B118" t="s">
        <v>7</v>
      </c>
      <c r="C118" s="4">
        <v>-138</v>
      </c>
      <c r="D118" s="6"/>
      <c r="E118" s="5">
        <f t="shared" si="5"/>
        <v>0</v>
      </c>
      <c r="F118" s="5">
        <f t="shared" si="6"/>
        <v>-6637</v>
      </c>
      <c r="G118" s="5">
        <f t="shared" si="7"/>
        <v>-6775</v>
      </c>
      <c r="H118" s="5">
        <f t="shared" si="8"/>
        <v>-6775</v>
      </c>
      <c r="I118" s="11">
        <f>IF(J114="center",IFERROR((MAX(F118:G118)-MIN(F118:G118))/2+MIN(F118:G118),E118/2),IFERROR(MAX(F118:G118),E118))</f>
        <v>-6706</v>
      </c>
    </row>
    <row r="119" spans="2:10" x14ac:dyDescent="0.25">
      <c r="B119" t="s">
        <v>15</v>
      </c>
      <c r="C119" s="4">
        <f>SUM(C114:C118)</f>
        <v>-6775</v>
      </c>
      <c r="D119" s="6" t="str">
        <f>"y"</f>
        <v>y</v>
      </c>
      <c r="E119" s="5">
        <f t="shared" si="5"/>
        <v>-6775</v>
      </c>
      <c r="F119" s="5">
        <f t="shared" si="6"/>
        <v>0</v>
      </c>
      <c r="G119" s="5" t="e">
        <f t="shared" si="7"/>
        <v>#N/A</v>
      </c>
      <c r="H119" s="5">
        <f t="shared" si="8"/>
        <v>-6775</v>
      </c>
      <c r="I119" s="11">
        <f>IF(J114="center",IFERROR((MAX(F119:G119)-MIN(F119:G119))/2+MIN(F119:G119),E119/2),IFERROR(MAX(F119:G119),E119))</f>
        <v>-3387.5</v>
      </c>
    </row>
    <row r="120" spans="2:10" x14ac:dyDescent="0.25">
      <c r="B120" t="s">
        <v>8</v>
      </c>
      <c r="C120" s="4">
        <v>13000</v>
      </c>
      <c r="D120" s="6"/>
      <c r="E120" s="5">
        <f t="shared" si="5"/>
        <v>0</v>
      </c>
      <c r="F120" s="5">
        <f t="shared" si="6"/>
        <v>-6775</v>
      </c>
      <c r="G120" s="5">
        <f t="shared" si="7"/>
        <v>6225</v>
      </c>
      <c r="H120" s="5">
        <f t="shared" si="8"/>
        <v>6225</v>
      </c>
      <c r="I120" s="11">
        <f>IF(J114="center",IFERROR((MAX(F120:G120)-MIN(F120:G120))/2+MIN(F120:G120),E120/2),IFERROR(MAX(F120:G120),E120))</f>
        <v>-275</v>
      </c>
    </row>
    <row r="121" spans="2:10" x14ac:dyDescent="0.25">
      <c r="B121" t="s">
        <v>9</v>
      </c>
      <c r="C121" s="4">
        <f>SUM(C119:C120)</f>
        <v>6225</v>
      </c>
      <c r="D121" s="5" t="str">
        <f>"y"</f>
        <v>y</v>
      </c>
      <c r="E121" s="5">
        <f t="shared" si="5"/>
        <v>6225</v>
      </c>
      <c r="F121" s="5">
        <f t="shared" si="6"/>
        <v>0</v>
      </c>
      <c r="G121" s="5" t="e">
        <f t="shared" si="7"/>
        <v>#N/A</v>
      </c>
      <c r="H121" s="5"/>
      <c r="I121" s="11">
        <f>IF(J114="center",IFERROR((MAX(F121:G121)-MIN(F121:G121))/2+MIN(F121:G121),E121/2),IFERROR(MAX(F121:G121),E121))</f>
        <v>3112.5</v>
      </c>
    </row>
  </sheetData>
  <dataValidations count="1">
    <dataValidation type="list" allowBlank="1" showInputMessage="1" showErrorMessage="1" sqref="J10 J114">
      <formula1>"center, above"</formula1>
    </dataValidation>
  </dataValidations>
  <pageMargins left="0.7" right="0.7" top="0.75" bottom="0.75" header="0.3" footer="0.3"/>
  <pageSetup paperSize="9" scale="62" orientation="portrait" horizontalDpi="0" verticalDpi="0" r:id="rId1"/>
  <rowBreaks count="1" manualBreakCount="1">
    <brk id="81" max="13" man="1"/>
  </rowBreaks>
  <colBreaks count="1" manualBreakCount="1">
    <brk id="14" max="1048575" man="1"/>
  </colBreaks>
  <ignoredErrors>
    <ignoredError sqref="C15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</vt:lpstr>
      <vt:lpstr>data_Waterfall_crossaxis</vt:lpstr>
      <vt:lpstr>chart_Waterfall_crossaxis</vt:lpstr>
      <vt:lpstr>chart_Waterfall_crossaxis!Print_Area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</dc:creator>
  <cp:lastModifiedBy>thors</cp:lastModifiedBy>
  <dcterms:created xsi:type="dcterms:W3CDTF">2015-08-08T18:50:08Z</dcterms:created>
  <dcterms:modified xsi:type="dcterms:W3CDTF">2016-12-29T07:40:16Z</dcterms:modified>
</cp:coreProperties>
</file>